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pies to" sheetId="1" r:id="rId1"/>
    <sheet name="use of proceeds" sheetId="2" r:id="rId2"/>
    <sheet name="capitalization" sheetId="3" r:id="rId3"/>
    <sheet name="security ownership of cert" sheetId="4" r:id="rId4"/>
    <sheet name="summary compensation" sheetId="5" r:id="rId5"/>
    <sheet name="equity compensation plan i" sheetId="6" r:id="rId6"/>
    <sheet name="director compensation" sheetId="7" r:id="rId7"/>
    <sheet name="part ii information not re" sheetId="8" r:id="rId8"/>
    <sheet name="part ii information not re-1" sheetId="9" r:id="rId9"/>
    <sheet name="general provisions" sheetId="10" r:id="rId10"/>
    <sheet name="general provisions-1" sheetId="11" r:id="rId11"/>
    <sheet name="general provisions-2" sheetId="12" r:id="rId12"/>
    <sheet name="assignment form" sheetId="13" r:id="rId13"/>
    <sheet name="assignment form-1" sheetId="14" r:id="rId14"/>
    <sheet name="signature page follows" sheetId="15" r:id="rId15"/>
    <sheet name="assignment form-2" sheetId="16" r:id="rId16"/>
    <sheet name="assignment form-3" sheetId="17" r:id="rId17"/>
    <sheet name="signature pages follow" sheetId="18" r:id="rId18"/>
    <sheet name="signature pages follow-1" sheetId="19" r:id="rId19"/>
    <sheet name="signature pages follow-2" sheetId="20" r:id="rId20"/>
    <sheet name="signature page to follow" sheetId="21" r:id="rId21"/>
    <sheet name="form s1" sheetId="22" r:id="rId22"/>
  </sheets>
  <definedNames/>
  <calcPr fullCalcOnLoad="1"/>
</workbook>
</file>

<file path=xl/sharedStrings.xml><?xml version="1.0" encoding="utf-8"?>
<sst xmlns="http://schemas.openxmlformats.org/spreadsheetml/2006/main" count="325" uniqueCount="214">
  <si>
    <t>Copies to:</t>
  </si>
  <si>
    <t>Joel I. Papernik, Esq.</t>
  </si>
  <si>
    <t>Charles Phillips, Esq.</t>
  </si>
  <si>
    <t>Jeffrey P. Schultz, Esq.</t>
  </si>
  <si>
    <t>Ellenoff Grossman &amp; Schole LP</t>
  </si>
  <si>
    <t>Mintz, Levin, Cohn, Ferris, Glovsky and Popeo, P.C.</t>
  </si>
  <si>
    <t>1345 Avenue of the Americas</t>
  </si>
  <si>
    <t>919 Third Avenue</t>
  </si>
  <si>
    <t>New York, NY 10105</t>
  </si>
  <si>
    <t>New York, NY 10022</t>
  </si>
  <si>
    <t>(212) 370-1300</t>
  </si>
  <si>
    <t>(212) 935-3000</t>
  </si>
  <si>
    <t>USE OF PROCEEDS</t>
  </si>
  <si>
    <t>Gross Proceeds from Offering</t>
  </si>
  <si>
    <t>100%
$10,000,000</t>
  </si>
  <si>
    <t>% of
Total
100.00%</t>
  </si>
  <si>
    <t>75%
$7,500,000</t>
  </si>
  <si>
    <t>50%
$5,000,000</t>
  </si>
  <si>
    <t>25%
$2,500,000</t>
  </si>
  <si>
    <t>Offering
    Expenses</t>
  </si>
  <si>
    <t>Placement
    Agent Commissions</t>
  </si>
  <si>
    <t>7.00%</t>
  </si>
  <si>
    <t>Placement
    Agent Expenses</t>
  </si>
  <si>
    <t>1.00%</t>
  </si>
  <si>
    <t>1.33%</t>
  </si>
  <si>
    <t>2.00%</t>
  </si>
  <si>
    <t>4.00%</t>
  </si>
  <si>
    <t>Other
    Offering Expenses</t>
  </si>
  <si>
    <t>3.29%</t>
  </si>
  <si>
    <t>4.39%</t>
  </si>
  <si>
    <t>6.59%</t>
  </si>
  <si>
    <t>13.18%</t>
  </si>
  <si>
    <t>Total</t>
  </si>
  <si>
    <t>11.29%</t>
  </si>
  <si>
    <t>12.73%</t>
  </si>
  <si>
    <t>15.59%</t>
  </si>
  <si>
    <t>24.18%</t>
  </si>
  <si>
    <t>Net
    Proceeds</t>
  </si>
  <si>
    <t>88.71%</t>
  </si>
  <si>
    <t>87.27%</t>
  </si>
  <si>
    <t>84.41%</t>
  </si>
  <si>
    <t>75.82%</t>
  </si>
  <si>
    <t>CAPITALIZATION</t>
  </si>
  <si>
    <t>December
    31, 
    2023</t>
  </si>
  <si>
    <t>As
    Adjusted</t>
  </si>
  <si>
    <t>Cash and cash
    equivalents</t>
  </si>
  <si>
    <t>Total liabilities</t>
  </si>
  <si>
    <t>Stockholders’ equity:</t>
  </si>
  <si>
    <t>Preferred stock, $0.001
    par value; 5,000,000 shares authorized at December 31, 2023;</t>
  </si>
  <si>
    <t>—</t>
  </si>
  <si>
    <t>6% Convertible Exchangeable
    preferred stock; 335,273 shares issued and outstanding at December 31, 2023. Aggregate preference in liquidation of 
    $4,006,512 as of December 31, 2023</t>
  </si>
  <si>
    <t>Series A convertible
    preferred stock, $0.001 par value; 264 shares issued and outstanding at December 31, 2023</t>
  </si>
  <si>
    <t>Series B convertible
    preferred stock, $0.001 par value; 119,000 shares issued and outstanding at December 31, 2023</t>
  </si>
  <si>
    <t>Common stock, $0.001 par
    value; 100,000,000 shares authorized at December 31, 2023; 1,058,892 shares issued and outstanding at December 31, 2023</t>
  </si>
  <si>
    <t>Additional paid-in capital</t>
  </si>
  <si>
    <t>Accumulated other comprehensive loss</t>
  </si>
  <si>
    <t>Accumulated deficit</t>
  </si>
  <si>
    <t>Total
    stockholders’ equity</t>
  </si>
  <si>
    <t>Total
    liabilities and stockholders’ equity</t>
  </si>
  <si>
    <t>SECURITY OWNERSHIP OF CERTAIN BENEFICIAL OWNERS AND MANAGEMENT</t>
  </si>
  <si>
    <t>Name of Beneficial Owners</t>
  </si>
  <si>
    <t>Number of  
    Shares of  
    Common Stock  
    Beneficially  
    Owned</t>
  </si>
  <si>
    <t>Percentage of  
    Common Stock  
    Owned</t>
  </si>
  <si>
    <t>Number of  
    Shares of  
    Preferred Stock  
    Beneficially  
    Owned</t>
  </si>
  <si>
    <t>Percentage of  
    Preferred Stock  
    Owned</t>
  </si>
  <si>
    <t>Dr. Samuel L. Barker</t>
  </si>
  <si>
    <t>*</t>
  </si>
  <si>
    <t>Dr. Kenneth M. Ferguson(1)</t>
  </si>
  <si>
    <t>Dr. Christopher Henney</t>
  </si>
  <si>
    <t>Paul McBarron(2)</t>
  </si>
  <si>
    <t>1.25%</t>
  </si>
  <si>
    <t>Spiro Rombotis(3)</t>
  </si>
  <si>
    <t>2.30%</t>
  </si>
  <si>
    <t>Dr. Robert Spiegel</t>
  </si>
  <si>
    <t>Dr. Brian Schwartz(4)</t>
  </si>
  <si>
    <t>Karin Walker(5)</t>
  </si>
  <si>
    <t>Executive officers and directors as a group (8 persons)(6)</t>
  </si>
  <si>
    <t>6.57%</t>
  </si>
  <si>
    <t>5% or more stockholders</t>
  </si>
  <si>
    <t>Entities affiliated with Lind Global Fund II LP(7)</t>
  </si>
  <si>
    <t>7.76%</t>
  </si>
  <si>
    <t>Entities affiliated with Altium Growth Fund, LP(8)</t>
  </si>
  <si>
    <t>6.22%</t>
  </si>
  <si>
    <t>Summary Compensation</t>
  </si>
  <si>
    <t>Name and Principal Position</t>
  </si>
  <si>
    <t>Year</t>
  </si>
  <si>
    <t>Salary 
  ($)</t>
  </si>
  <si>
    <t>Bonus 
  ($)</t>
  </si>
  <si>
    <t>Option 
  Awards 
  ($)(1)</t>
  </si>
  <si>
    <t>All Other 
  Compensation 
  ($)(2)</t>
  </si>
  <si>
    <t>Total 
  ($)</t>
  </si>
  <si>
    <t>Spiro Rombotis</t>
  </si>
  <si>
    <t>President and Chief Executive Officer</t>
  </si>
  <si>
    <t>-</t>
  </si>
  <si>
    <t>Paul McBarron(3)</t>
  </si>
  <si>
    <t>Executive Vice President, Finance, Chief Financial Officer, Chief Operating Officer, Secretary</t>
  </si>
  <si>
    <t>Mark Kirschbaum, MD</t>
  </si>
  <si>
    <t>Former Senior Vice President and Chief Medical Officer</t>
  </si>
  <si>
    <t>EQUITY COMPENSATION PLAN INFORMATION</t>
  </si>
  <si>
    <t>Name</t>
  </si>
  <si>
    <t>Number of  
  Securities  
  Underlying  
  Options  
  Exercisable</t>
  </si>
  <si>
    <t>Number of  
  Securities  
  Underlying  
  Options  
  Unexercisable</t>
  </si>
  <si>
    <t>Option  
  Exercise  
  Price(1)  
  ($)</t>
  </si>
  <si>
    <t>Option  
  Expiration  
  Date</t>
  </si>
  <si>
    <t>02/18/2025</t>
  </si>
  <si>
    <t>12/07/2025</t>
  </si>
  <si>
    <t>12/29/2027</t>
  </si>
  <si>
    <t>02/22/2028</t>
  </si>
  <si>
    <t>01/04/2029</t>
  </si>
  <si>
    <t>12/11/2030</t>
  </si>
  <si>
    <t>12/13/2031</t>
  </si>
  <si>
    <t>06/27/2033</t>
  </si>
  <si>
    <t>Paul McBarron</t>
  </si>
  <si>
    <t>Mark Kirschbaum (10)</t>
  </si>
  <si>
    <t>10/23/2030</t>
  </si>
  <si>
    <t>Director Compensation</t>
  </si>
  <si>
    <t>Fees Earned or  
  Paid in Cash  
  ($)</t>
  </si>
  <si>
    <t>Option  
  Awards  
  ($)(1)(2)</t>
  </si>
  <si>
    <t>Stock  
  Awards  
  ($)(1)(3)</t>
  </si>
  <si>
    <t>Total  
  ($)</t>
  </si>
  <si>
    <t>Christopher S. Henney, Ph.D. D.Sc</t>
  </si>
  <si>
    <t>Robert J. Spiegel, M.D.</t>
  </si>
  <si>
    <t>Samuel L. Barker, Ph.D.</t>
  </si>
  <si>
    <t>Kenneth M. Ferguson, Ph.D.</t>
  </si>
  <si>
    <t>Brian Schwartz, M.D.</t>
  </si>
  <si>
    <t>Karin L. Walker</t>
  </si>
  <si>
    <t>PART II INFORMATION NOT REQUIRED IN PROSPECTUS</t>
  </si>
  <si>
    <t>Amount to be 
    paid ($)</t>
  </si>
  <si>
    <t>SEC registration fee</t>
  </si>
  <si>
    <t>Legal fees and expenses</t>
  </si>
  <si>
    <t>FINRA fee</t>
  </si>
  <si>
    <t>Accounting fees and expenses</t>
  </si>
  <si>
    <t>Miscellaneous</t>
  </si>
  <si>
    <t>/s/ Spiro Rombotis</t>
  </si>
  <si>
    <t>President &amp;
    Chief Executive Officer and Director (Principal Executive Officer)</t>
  </si>
  <si>
    <t>April 19, 2024</t>
  </si>
  <si>
    <t>/s/ Paul McBarron</t>
  </si>
  <si>
    <t>Chief Operating Officer, Chief
    Financial Officer &amp; Executive Vice President, Finance and Director (Principal Financial and Accounting Officer)</t>
  </si>
  <si>
    <t>Chairman</t>
  </si>
  <si>
    <t>Vice Chairman</t>
  </si>
  <si>
    <t>Director</t>
  </si>
  <si>
    <t>Kenneth Ferguson</t>
  </si>
  <si>
    <t>Dr. Brian Schwartz</t>
  </si>
  <si>
    <t>General Provisions</t>
  </si>
  <si>
    <t>Very truly yours,</t>
  </si>
  <si>
    <t>CYCLACEL PHARMACEUTICALS, INC.,</t>
  </si>
  <si>
    <t>a Delaware corporation</t>
  </si>
  <si>
    <t>By:</t>
  </si>
  <si>
    <t>Name:</t>
  </si>
  <si>
    <t>Title:</t>
  </si>
  <si>
    <t>ROTH CAPITAL PARTNERS, LLC</t>
  </si>
  <si>
    <t>CYCLACEL PHARMACEUTICALS, INC.</t>
  </si>
  <si>
    <t>ASSIGNMENT FORM</t>
  </si>
  <si>
    <t>(Please Print)</t>
  </si>
  <si>
    <t>Address:</t>
  </si>
  <si>
    <t>Phone Number:</t>
  </si>
  <si>
    <t>Email Address:</t>
  </si>
  <si>
    <t>Dated: _______________ __, ______</t>
  </si>
  <si>
    <t>Holder’s Signature:</t>
  </si>
  <si>
    <t>Holder’s Address:</t>
  </si>
  <si>
    <t>(B)</t>
  </si>
  <si>
    <t>the Exercise Price
    of this Warrant, as adjusted hereunder; and</t>
  </si>
  <si>
    <t>(X)</t>
  </si>
  <si>
    <t>the number of Warrant Shares
    that would be issuable upon exercise of this Warrant in accordance with the terms of this Warrant if such exercise were by means
    of a cash exercise rather than a cashless exercise.</t>
  </si>
  <si>
    <t>(Signature Page Follows)</t>
  </si>
  <si>
    <t>CYCLACEL PHARMACEUTICALS, INC.</t>
  </si>
  <si>
    <t>Name:
Address:</t>
  </si>
  <si>
    <t>Holder’s Signature:__________________________</t>
  </si>
  <si>
    <t>Holder’s Address:___________________________</t>
  </si>
  <si>
    <t>/s/ Mintz Levin
    Cohn Ferris Glovsky and Popeo, PC</t>
  </si>
  <si>
    <t>Mintz, Levin, Cohn, Ferris, Glovsky and Popeo,
    P.C.</t>
  </si>
  <si>
    <t>(Signature Pages Follow)</t>
  </si>
  <si>
    <t>CYCLACEL PHARMACEUTICALS, INC.</t>
  </si>
  <si>
    <t>Address for Notice:</t>
  </si>
  <si>
    <t>E-Mail:</t>
  </si>
  <si>
    <t>With a copy to (which shall not constitute notice):</t>
  </si>
  <si>
    <t>Cyclacel Pharmaceuticals, Inc.</t>
  </si>
  <si>
    <t>200 Connell Drive, Suite 1500</t>
  </si>
  <si>
    <t>Berkeley Heights, NJ 07922</t>
  </si>
  <si>
    <t>Attention: [_____]</t>
  </si>
  <si>
    <t>Equiniti Trust Company, LLC</t>
  </si>
  <si>
    <t>6201 15th Ave</t>
  </si>
  <si>
    <t>Brooklyn, NY 11219</t>
  </si>
  <si>
    <t>Attention: Reorg Department - Warrants</t>
  </si>
  <si>
    <t>Signature page to follow</t>
  </si>
  <si>
    <t>EQUINITI TRUST COMPANY, LLC</t>
  </si>
  <si>
    <t>FORM S-1</t>
  </si>
  <si>
    <t>Security  
    Type</t>
  </si>
  <si>
    <t>Security  
    Class  
    Title</t>
  </si>
  <si>
    <t>Fee  
    Calculation  
    or Carry  
    Forward Rule</t>
  </si>
  <si>
    <t>Amount
    Registered</t>
  </si>
  <si>
    <t>Proposed
    Maximum  
    Offering  
    Price Per  
    Unit</t>
  </si>
  <si>
    <t>Maximum
    Aggregate  
    Offering  
    Price (1)(2)</t>
  </si>
  <si>
    <t>Fee
    Rate</t>
  </si>
  <si>
    <t>Amount
    of  
    Registration  
    Fee</t>
  </si>
  <si>
    <t>Carry
    Forward  
    Form  
    Type</t>
  </si>
  <si>
    <t>Carry
    Forward  
    File  
    Number</t>
  </si>
  <si>
    <t>Carry
    Forward  
    Initial  
    effective  
    date</t>
  </si>
  <si>
    <t>Filing
    Fee  
    Previously  
    Paid In  
    Connection  
    with  
    Unsold  
    Securities  
    to be 
    Carried  
    Forward</t>
  </si>
  <si>
    <t>Newly Registered Securities</t>
  </si>
  <si>
    <t>Fees to Be Paid</t>
  </si>
  <si>
    <t>Equity</t>
  </si>
  <si>
    <t>Common stock, par value $0.001</t>
  </si>
  <si>
    <t>457(o)</t>
  </si>
  <si>
    <t>Common Stock Warrants to purchase shares of common
    stock (3)</t>
  </si>
  <si>
    <t>457(g)</t>
  </si>
  <si>
    <t>Common stock issuable upon exercise of the Common
    Stock Warrants</t>
  </si>
  <si>
    <t>Pre-funded warrants to purchase shares of common
    stock (3)(4)</t>
  </si>
  <si>
    <t>Common Stock issuable upon exercise of the pre-funded
    warrants (4)</t>
  </si>
  <si>
    <t>Carry Forward Securities</t>
  </si>
  <si>
    <t>Total Offering Amounts</t>
  </si>
  <si>
    <t>Total Fees Previously Paid</t>
  </si>
  <si>
    <t>Total Fee
    Offsets</t>
  </si>
  <si>
    <t>Net Fee
    Due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</si>
</sst>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2" width="29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s="2" t="s">
        <v>2</v>
      </c>
    </row>
    <row r="5" spans="1:2" ht="15">
      <c r="A5" s="2" t="s">
        <v>3</v>
      </c>
      <c r="B5" s="2" t="s">
        <v>4</v>
      </c>
    </row>
    <row r="6" spans="1:2" ht="15">
      <c r="A6" s="2" t="s">
        <v>5</v>
      </c>
      <c r="B6" s="2" t="s">
        <v>6</v>
      </c>
    </row>
    <row r="7" spans="1:2" ht="15">
      <c r="A7" s="2" t="s">
        <v>7</v>
      </c>
      <c r="B7" s="2" t="s">
        <v>8</v>
      </c>
    </row>
    <row r="8" spans="1:2" ht="15">
      <c r="A8" s="2" t="s">
        <v>9</v>
      </c>
      <c r="B8" s="2" t="s">
        <v>10</v>
      </c>
    </row>
    <row r="9" ht="15">
      <c r="A9" s="2" t="s">
        <v>11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4" spans="2:3" ht="15">
      <c r="B4" s="13" t="s">
        <v>144</v>
      </c>
      <c r="C4" s="13"/>
    </row>
    <row r="5" spans="2:3" ht="15">
      <c r="B5" s="13" t="s">
        <v>145</v>
      </c>
      <c r="C5" s="13"/>
    </row>
    <row r="6" spans="2:3" ht="15">
      <c r="B6" s="13" t="s">
        <v>146</v>
      </c>
      <c r="C6" s="13"/>
    </row>
    <row r="7" ht="15">
      <c r="B7" t="s">
        <v>147</v>
      </c>
    </row>
    <row r="8" ht="15">
      <c r="C8" t="s">
        <v>148</v>
      </c>
    </row>
    <row r="9" ht="15">
      <c r="C9" t="s">
        <v>149</v>
      </c>
    </row>
  </sheetData>
  <sheetProtection selectLockedCells="1" selectUnlockedCells="1"/>
  <mergeCells count="4">
    <mergeCell ref="A2:F2"/>
    <mergeCell ref="B4:C4"/>
    <mergeCell ref="B5:C5"/>
    <mergeCell ref="B6: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384" width="8.7109375" style="0" customWidth="1"/>
  </cols>
  <sheetData>
    <row r="2" spans="1:2" ht="15">
      <c r="A2" s="13" t="s">
        <v>150</v>
      </c>
      <c r="B2" s="13"/>
    </row>
    <row r="3" ht="15">
      <c r="A3" t="s">
        <v>147</v>
      </c>
    </row>
    <row r="4" ht="15">
      <c r="B4" t="s">
        <v>148</v>
      </c>
    </row>
    <row r="5" ht="15">
      <c r="B5" t="s">
        <v>149</v>
      </c>
    </row>
  </sheetData>
  <sheetProtection selectLockedCells="1" selectUnlockedCells="1"/>
  <mergeCells count="1">
    <mergeCell ref="A2: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2:3" ht="15">
      <c r="B2" s="1" t="s">
        <v>151</v>
      </c>
      <c r="C2" s="1"/>
    </row>
    <row r="3" ht="15">
      <c r="B3" t="s">
        <v>147</v>
      </c>
    </row>
    <row r="4" ht="15">
      <c r="C4" t="s">
        <v>148</v>
      </c>
    </row>
    <row r="5" ht="15">
      <c r="C5" t="s">
        <v>149</v>
      </c>
    </row>
  </sheetData>
  <sheetProtection selectLockedCells="1" selectUnlockedCells="1"/>
  <mergeCells count="1">
    <mergeCell ref="B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4.7109375" style="0" customWidth="1"/>
    <col min="5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2" ht="15">
      <c r="A4" s="13" t="s">
        <v>148</v>
      </c>
      <c r="B4" s="13"/>
    </row>
    <row r="5" spans="1:4" ht="15">
      <c r="A5" s="13"/>
      <c r="B5" s="13"/>
      <c r="D5" t="s">
        <v>153</v>
      </c>
    </row>
    <row r="6" spans="1:2" ht="15">
      <c r="A6" s="13" t="s">
        <v>154</v>
      </c>
      <c r="B6" s="13"/>
    </row>
    <row r="7" spans="1:4" ht="15">
      <c r="A7" s="13"/>
      <c r="B7" s="13"/>
      <c r="D7" t="s">
        <v>153</v>
      </c>
    </row>
    <row r="8" spans="1:2" ht="15">
      <c r="A8" s="13" t="s">
        <v>155</v>
      </c>
      <c r="B8" s="13"/>
    </row>
    <row r="9" spans="1:2" ht="15">
      <c r="A9" s="13" t="s">
        <v>156</v>
      </c>
      <c r="B9" s="13"/>
    </row>
    <row r="10" spans="1:2" ht="15">
      <c r="A10" s="13" t="s">
        <v>157</v>
      </c>
      <c r="B10" s="13"/>
    </row>
    <row r="11" ht="15">
      <c r="A11" t="s">
        <v>158</v>
      </c>
    </row>
    <row r="12" ht="15">
      <c r="A12" t="s">
        <v>159</v>
      </c>
    </row>
  </sheetData>
  <sheetProtection selectLockedCells="1" selectUnlockedCells="1"/>
  <mergeCells count="8">
    <mergeCell ref="A2:F2"/>
    <mergeCell ref="A4:B4"/>
    <mergeCell ref="A5:B5"/>
    <mergeCell ref="A6:B6"/>
    <mergeCell ref="A7:B7"/>
    <mergeCell ref="A8:B8"/>
    <mergeCell ref="A9:B9"/>
    <mergeCell ref="A10:B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3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2:4" ht="39.75" customHeight="1">
      <c r="B2" t="s">
        <v>160</v>
      </c>
      <c r="C2" t="e">
        <f aca="true" t="shared" si="0" ref="C2:C3">#N/A</f>
        <v>#N/A</v>
      </c>
      <c r="D2" s="3" t="s">
        <v>161</v>
      </c>
    </row>
    <row r="3" spans="2:4" ht="39.75" customHeight="1">
      <c r="B3" t="s">
        <v>162</v>
      </c>
      <c r="C3" t="e">
        <f t="shared" si="0"/>
        <v>#N/A</v>
      </c>
      <c r="D3" s="3" t="s">
        <v>163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4" spans="2:3" ht="15">
      <c r="B4" s="13" t="s">
        <v>165</v>
      </c>
      <c r="C4" s="13"/>
    </row>
    <row r="5" ht="15">
      <c r="B5" t="s">
        <v>147</v>
      </c>
    </row>
    <row r="6" ht="15">
      <c r="C6" t="s">
        <v>148</v>
      </c>
    </row>
    <row r="7" ht="15">
      <c r="C7" t="s">
        <v>149</v>
      </c>
    </row>
  </sheetData>
  <sheetProtection selectLockedCells="1" selectUnlockedCells="1"/>
  <mergeCells count="2">
    <mergeCell ref="A2:F2"/>
    <mergeCell ref="B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14.7109375" style="0" customWidth="1"/>
    <col min="3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2" ht="39.75" customHeight="1">
      <c r="A4" s="3" t="s">
        <v>166</v>
      </c>
      <c r="B4" t="s">
        <v>153</v>
      </c>
    </row>
    <row r="5" ht="15">
      <c r="B5" t="s">
        <v>153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167</v>
      </c>
    </row>
    <row r="10" ht="15">
      <c r="A10" t="s">
        <v>168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5.7109375" style="0" customWidth="1"/>
    <col min="3" max="16384" width="8.7109375" style="0" customWidth="1"/>
  </cols>
  <sheetData>
    <row r="2" ht="15">
      <c r="B2" t="s">
        <v>144</v>
      </c>
    </row>
    <row r="3" ht="39.75" customHeight="1">
      <c r="B3" s="3" t="s">
        <v>169</v>
      </c>
    </row>
    <row r="4" ht="39.75" customHeight="1">
      <c r="B4" s="3" t="s">
        <v>170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6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4" ht="15">
      <c r="A4" s="1" t="s">
        <v>172</v>
      </c>
      <c r="B4" s="1"/>
      <c r="D4" t="s">
        <v>173</v>
      </c>
    </row>
    <row r="5" ht="15">
      <c r="A5" t="s">
        <v>147</v>
      </c>
    </row>
    <row r="6" spans="2:4" ht="15">
      <c r="B6" t="s">
        <v>148</v>
      </c>
      <c r="D6" t="s">
        <v>174</v>
      </c>
    </row>
    <row r="7" ht="15">
      <c r="B7" t="s">
        <v>149</v>
      </c>
    </row>
    <row r="8" spans="1:2" ht="15">
      <c r="A8" s="13" t="s">
        <v>175</v>
      </c>
      <c r="B8" s="13"/>
    </row>
  </sheetData>
  <sheetProtection selectLockedCells="1" selectUnlockedCells="1"/>
  <mergeCells count="3">
    <mergeCell ref="A2:F2"/>
    <mergeCell ref="A4:B4"/>
    <mergeCell ref="A8:B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C2:C5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30.7109375" style="0" customWidth="1"/>
    <col min="4" max="16384" width="8.7109375" style="0" customWidth="1"/>
  </cols>
  <sheetData>
    <row r="2" ht="15">
      <c r="C2" t="s">
        <v>176</v>
      </c>
    </row>
    <row r="3" ht="15">
      <c r="C3" t="s">
        <v>177</v>
      </c>
    </row>
    <row r="4" ht="15">
      <c r="C4" t="s">
        <v>178</v>
      </c>
    </row>
    <row r="5" ht="15">
      <c r="C5" t="s">
        <v>179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2" width="16.7109375" style="0" customWidth="1"/>
    <col min="3" max="3" width="18.7109375" style="0" customWidth="1"/>
    <col min="4" max="4" width="14.7109375" style="0" customWidth="1"/>
    <col min="5" max="5" width="18.7109375" style="0" customWidth="1"/>
    <col min="6" max="6" width="14.7109375" style="0" customWidth="1"/>
    <col min="7" max="7" width="18.7109375" style="0" customWidth="1"/>
    <col min="8" max="8" width="14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4" spans="1:9" ht="39.75" customHeight="1">
      <c r="A4" t="s">
        <v>13</v>
      </c>
      <c r="B4" s="3" t="s">
        <v>14</v>
      </c>
      <c r="C4" s="3" t="s">
        <v>15</v>
      </c>
      <c r="D4" s="3" t="s">
        <v>16</v>
      </c>
      <c r="E4" s="3" t="s">
        <v>15</v>
      </c>
      <c r="F4" s="3" t="s">
        <v>17</v>
      </c>
      <c r="G4" s="3" t="s">
        <v>15</v>
      </c>
      <c r="H4" s="3" t="s">
        <v>18</v>
      </c>
      <c r="I4" s="3" t="s">
        <v>15</v>
      </c>
    </row>
    <row r="5" ht="39.75" customHeight="1">
      <c r="A5" s="4" t="s">
        <v>19</v>
      </c>
    </row>
    <row r="6" spans="1:9" ht="39.75" customHeight="1">
      <c r="A6" s="3" t="s">
        <v>20</v>
      </c>
      <c r="B6" s="5">
        <v>700000</v>
      </c>
      <c r="C6" t="s">
        <v>21</v>
      </c>
      <c r="D6" s="5">
        <v>525000</v>
      </c>
      <c r="E6" t="s">
        <v>21</v>
      </c>
      <c r="F6" s="5">
        <v>350000</v>
      </c>
      <c r="G6" t="s">
        <v>21</v>
      </c>
      <c r="H6" s="5">
        <v>175000</v>
      </c>
      <c r="I6" t="s">
        <v>21</v>
      </c>
    </row>
    <row r="7" spans="1:9" ht="39.75" customHeight="1">
      <c r="A7" s="3" t="s">
        <v>22</v>
      </c>
      <c r="B7" s="5">
        <v>100000</v>
      </c>
      <c r="C7" t="s">
        <v>23</v>
      </c>
      <c r="D7" s="5">
        <v>100000</v>
      </c>
      <c r="E7" t="s">
        <v>24</v>
      </c>
      <c r="F7" s="5">
        <v>100000</v>
      </c>
      <c r="G7" t="s">
        <v>25</v>
      </c>
      <c r="H7" s="5">
        <v>100000</v>
      </c>
      <c r="I7" t="s">
        <v>26</v>
      </c>
    </row>
    <row r="8" spans="1:9" ht="39.75" customHeight="1">
      <c r="A8" s="3" t="s">
        <v>27</v>
      </c>
      <c r="B8" s="5">
        <v>329428</v>
      </c>
      <c r="C8" t="s">
        <v>28</v>
      </c>
      <c r="D8" s="5">
        <v>329428</v>
      </c>
      <c r="E8" t="s">
        <v>29</v>
      </c>
      <c r="F8" s="5">
        <v>329428</v>
      </c>
      <c r="G8" t="s">
        <v>30</v>
      </c>
      <c r="H8" s="5">
        <v>329428</v>
      </c>
      <c r="I8" t="s">
        <v>31</v>
      </c>
    </row>
    <row r="9" spans="1:9" ht="15">
      <c r="A9" s="2" t="s">
        <v>32</v>
      </c>
      <c r="B9" s="6">
        <v>1129428</v>
      </c>
      <c r="C9" s="2" t="s">
        <v>33</v>
      </c>
      <c r="D9" s="6">
        <v>954428</v>
      </c>
      <c r="E9" s="2" t="s">
        <v>34</v>
      </c>
      <c r="F9" s="6">
        <v>779428</v>
      </c>
      <c r="G9" s="2" t="s">
        <v>35</v>
      </c>
      <c r="H9" s="6">
        <v>604428</v>
      </c>
      <c r="I9" s="2" t="s">
        <v>36</v>
      </c>
    </row>
    <row r="10" spans="1:9" ht="39.75" customHeight="1">
      <c r="A10" s="7" t="s">
        <v>37</v>
      </c>
      <c r="B10" s="6">
        <v>8870572</v>
      </c>
      <c r="C10" s="2" t="s">
        <v>38</v>
      </c>
      <c r="D10" s="6">
        <v>6545572</v>
      </c>
      <c r="E10" s="2" t="s">
        <v>39</v>
      </c>
      <c r="F10" s="6">
        <v>4220572</v>
      </c>
      <c r="G10" s="2" t="s">
        <v>40</v>
      </c>
      <c r="H10" s="6">
        <v>1895572</v>
      </c>
      <c r="I10" s="2" t="s">
        <v>41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C2:C5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38.7109375" style="0" customWidth="1"/>
    <col min="4" max="16384" width="8.7109375" style="0" customWidth="1"/>
  </cols>
  <sheetData>
    <row r="2" ht="15">
      <c r="C2" t="s">
        <v>180</v>
      </c>
    </row>
    <row r="3" ht="15">
      <c r="C3" t="s">
        <v>181</v>
      </c>
    </row>
    <row r="4" ht="15">
      <c r="C4" t="s">
        <v>182</v>
      </c>
    </row>
    <row r="5" ht="15">
      <c r="C5" t="s">
        <v>183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2:4" ht="15">
      <c r="B4" s="13" t="s">
        <v>165</v>
      </c>
      <c r="C4" s="13"/>
      <c r="D4" s="13"/>
    </row>
    <row r="5" spans="2:4" ht="15">
      <c r="B5" t="s">
        <v>147</v>
      </c>
      <c r="C5" s="13"/>
      <c r="D5" s="13"/>
    </row>
    <row r="6" ht="15">
      <c r="C6" t="s">
        <v>148</v>
      </c>
    </row>
    <row r="7" ht="15">
      <c r="C7" t="s">
        <v>149</v>
      </c>
    </row>
    <row r="8" spans="2:4" ht="15">
      <c r="B8" s="13" t="s">
        <v>185</v>
      </c>
      <c r="C8" s="13"/>
      <c r="D8" s="13"/>
    </row>
    <row r="9" spans="2:4" ht="15">
      <c r="B9" t="s">
        <v>147</v>
      </c>
      <c r="C9" s="13"/>
      <c r="D9" s="13"/>
    </row>
    <row r="10" ht="15">
      <c r="C10" t="s">
        <v>148</v>
      </c>
    </row>
    <row r="11" ht="15">
      <c r="C11" t="s">
        <v>149</v>
      </c>
    </row>
  </sheetData>
  <sheetProtection selectLockedCells="1" selectUnlockedCells="1"/>
  <mergeCells count="5">
    <mergeCell ref="A2:F2"/>
    <mergeCell ref="B4:D4"/>
    <mergeCell ref="C5:D5"/>
    <mergeCell ref="B8:D8"/>
    <mergeCell ref="C9:D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70.7109375" style="0" customWidth="1"/>
    <col min="6" max="6" width="8.7109375" style="0" customWidth="1"/>
    <col min="7" max="7" width="61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.7109375" style="0" customWidth="1"/>
    <col min="31" max="33" width="8.7109375" style="0" customWidth="1"/>
    <col min="34" max="34" width="1.7109375" style="0" customWidth="1"/>
    <col min="35" max="37" width="8.7109375" style="0" customWidth="1"/>
    <col min="38" max="38" width="1.7109375" style="0" customWidth="1"/>
    <col min="39" max="41" width="8.7109375" style="0" customWidth="1"/>
    <col min="42" max="42" width="1.7109375" style="0" customWidth="1"/>
    <col min="43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3:42" ht="39.75" customHeight="1">
      <c r="C4" s="4" t="s">
        <v>187</v>
      </c>
      <c r="E4" s="4" t="s">
        <v>188</v>
      </c>
      <c r="G4" s="4" t="s">
        <v>189</v>
      </c>
      <c r="I4" s="8" t="s">
        <v>190</v>
      </c>
      <c r="J4" s="8"/>
      <c r="M4" s="8" t="s">
        <v>191</v>
      </c>
      <c r="N4" s="8"/>
      <c r="Q4" s="8" t="s">
        <v>192</v>
      </c>
      <c r="R4" s="8"/>
      <c r="U4" s="8" t="s">
        <v>193</v>
      </c>
      <c r="V4" s="8"/>
      <c r="Y4" s="8" t="s">
        <v>194</v>
      </c>
      <c r="Z4" s="8"/>
      <c r="AC4" s="8" t="s">
        <v>195</v>
      </c>
      <c r="AD4" s="8"/>
      <c r="AG4" s="8" t="s">
        <v>196</v>
      </c>
      <c r="AH4" s="8"/>
      <c r="AK4" s="8" t="s">
        <v>197</v>
      </c>
      <c r="AL4" s="8"/>
      <c r="AO4" s="8" t="s">
        <v>198</v>
      </c>
      <c r="AP4" s="8"/>
    </row>
    <row r="5" spans="1:43" ht="15">
      <c r="A5" s="1" t="s">
        <v>199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26" ht="15">
      <c r="A6" t="s">
        <v>200</v>
      </c>
      <c r="C6" t="s">
        <v>201</v>
      </c>
      <c r="E6" t="s">
        <v>202</v>
      </c>
      <c r="G6" t="s">
        <v>203</v>
      </c>
      <c r="Q6" s="9">
        <v>10000000</v>
      </c>
      <c r="R6" s="9"/>
      <c r="U6" s="16">
        <v>0.0001476</v>
      </c>
      <c r="V6" s="16"/>
      <c r="Y6" s="16">
        <v>1476</v>
      </c>
      <c r="Z6" s="16"/>
    </row>
    <row r="7" spans="1:26" ht="39.75" customHeight="1">
      <c r="A7" t="s">
        <v>200</v>
      </c>
      <c r="C7" t="s">
        <v>201</v>
      </c>
      <c r="E7" s="3" t="s">
        <v>204</v>
      </c>
      <c r="G7" t="s">
        <v>205</v>
      </c>
      <c r="R7" t="s">
        <v>49</v>
      </c>
      <c r="V7" t="s">
        <v>49</v>
      </c>
      <c r="Y7" s="9">
        <v>0</v>
      </c>
      <c r="Z7" s="9"/>
    </row>
    <row r="8" spans="1:26" ht="39.75" customHeight="1">
      <c r="A8" t="s">
        <v>200</v>
      </c>
      <c r="C8" t="s">
        <v>201</v>
      </c>
      <c r="E8" s="3" t="s">
        <v>206</v>
      </c>
      <c r="G8" t="s">
        <v>203</v>
      </c>
      <c r="Q8" s="9">
        <v>20000000</v>
      </c>
      <c r="R8" s="9"/>
      <c r="U8" s="16">
        <v>0.0001476</v>
      </c>
      <c r="V8" s="16"/>
      <c r="Y8" s="16">
        <v>2952</v>
      </c>
      <c r="Z8" s="16"/>
    </row>
    <row r="9" spans="1:26" ht="39.75" customHeight="1">
      <c r="A9" t="s">
        <v>200</v>
      </c>
      <c r="C9" t="s">
        <v>201</v>
      </c>
      <c r="E9" s="3" t="s">
        <v>207</v>
      </c>
      <c r="G9" t="s">
        <v>205</v>
      </c>
      <c r="R9" t="s">
        <v>49</v>
      </c>
      <c r="V9" t="s">
        <v>49</v>
      </c>
      <c r="Y9" s="9">
        <v>0</v>
      </c>
      <c r="Z9" s="9"/>
    </row>
    <row r="10" spans="1:26" ht="39.75" customHeight="1">
      <c r="A10" t="s">
        <v>200</v>
      </c>
      <c r="C10" t="s">
        <v>201</v>
      </c>
      <c r="E10" s="3" t="s">
        <v>208</v>
      </c>
      <c r="G10" t="s">
        <v>205</v>
      </c>
      <c r="R10" t="s">
        <v>49</v>
      </c>
      <c r="V10" t="s">
        <v>49</v>
      </c>
      <c r="Y10" s="9">
        <v>0</v>
      </c>
      <c r="Z10" s="9"/>
    </row>
    <row r="11" spans="1:43" ht="15">
      <c r="A11" s="1" t="s">
        <v>209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2" ht="15">
      <c r="A12" t="s">
        <v>209</v>
      </c>
      <c r="C12" t="s">
        <v>49</v>
      </c>
      <c r="E12" t="s">
        <v>49</v>
      </c>
      <c r="G12" t="s">
        <v>49</v>
      </c>
      <c r="J12" t="s">
        <v>49</v>
      </c>
      <c r="N12" t="s">
        <v>49</v>
      </c>
      <c r="R12" t="s">
        <v>49</v>
      </c>
      <c r="V12" t="s">
        <v>49</v>
      </c>
      <c r="Z12" t="s">
        <v>49</v>
      </c>
      <c r="AD12" t="s">
        <v>49</v>
      </c>
      <c r="AH12" t="s">
        <v>49</v>
      </c>
      <c r="AL12" t="s">
        <v>49</v>
      </c>
      <c r="AP12" t="s">
        <v>49</v>
      </c>
    </row>
    <row r="13" spans="3:26" ht="15">
      <c r="C13" s="1" t="s">
        <v>210</v>
      </c>
      <c r="D13" s="1"/>
      <c r="E13" s="1"/>
      <c r="F13" s="1"/>
      <c r="G13" s="1"/>
      <c r="H13" s="1"/>
      <c r="I13" s="1"/>
      <c r="J13" s="1"/>
      <c r="Q13" s="9">
        <v>30000000</v>
      </c>
      <c r="R13" s="9"/>
      <c r="Y13" s="16">
        <v>4428</v>
      </c>
      <c r="Z13" s="16"/>
    </row>
    <row r="14" spans="3:26" ht="15">
      <c r="C14" s="1" t="s">
        <v>211</v>
      </c>
      <c r="D14" s="1"/>
      <c r="E14" s="1"/>
      <c r="F14" s="1"/>
      <c r="G14" s="1"/>
      <c r="H14" s="1"/>
      <c r="I14" s="1"/>
      <c r="J14" s="1"/>
      <c r="Z14" s="15">
        <v>2952</v>
      </c>
    </row>
    <row r="15" spans="3:26" ht="39.75" customHeight="1">
      <c r="C15" s="8" t="s">
        <v>212</v>
      </c>
      <c r="D15" s="8"/>
      <c r="E15" s="8"/>
      <c r="F15" s="8"/>
      <c r="G15" s="8"/>
      <c r="H15" s="8"/>
      <c r="I15" s="8"/>
      <c r="J15" s="8"/>
      <c r="Z15" t="s">
        <v>49</v>
      </c>
    </row>
    <row r="16" spans="3:26" ht="39.75" customHeight="1">
      <c r="C16" s="8" t="s">
        <v>213</v>
      </c>
      <c r="D16" s="8"/>
      <c r="E16" s="8"/>
      <c r="F16" s="8"/>
      <c r="G16" s="8"/>
      <c r="H16" s="8"/>
      <c r="I16" s="8"/>
      <c r="J16" s="8"/>
      <c r="Y16" s="16">
        <v>1476</v>
      </c>
      <c r="Z16" s="16"/>
    </row>
  </sheetData>
  <sheetProtection selectLockedCells="1" selectUnlockedCells="1"/>
  <mergeCells count="28">
    <mergeCell ref="A2:F2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A5:AQ5"/>
    <mergeCell ref="Q6:R6"/>
    <mergeCell ref="U6:V6"/>
    <mergeCell ref="Y6:Z6"/>
    <mergeCell ref="Y7:Z7"/>
    <mergeCell ref="Q8:R8"/>
    <mergeCell ref="U8:V8"/>
    <mergeCell ref="Y8:Z8"/>
    <mergeCell ref="Y9:Z9"/>
    <mergeCell ref="Y10:Z10"/>
    <mergeCell ref="A11:AQ11"/>
    <mergeCell ref="C13:J13"/>
    <mergeCell ref="Q13:R13"/>
    <mergeCell ref="Y13:Z13"/>
    <mergeCell ref="C14:J14"/>
    <mergeCell ref="C15:J15"/>
    <mergeCell ref="C16:J16"/>
    <mergeCell ref="Y16:Z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3:8" ht="39.75" customHeight="1">
      <c r="C4" s="8" t="s">
        <v>43</v>
      </c>
      <c r="D4" s="8"/>
      <c r="G4" s="8" t="s">
        <v>44</v>
      </c>
      <c r="H4" s="8"/>
    </row>
    <row r="5" spans="1:8" ht="39.75" customHeight="1">
      <c r="A5" s="3" t="s">
        <v>45</v>
      </c>
      <c r="C5" s="9">
        <v>3378</v>
      </c>
      <c r="D5" s="9"/>
      <c r="G5" s="9">
        <v>12449</v>
      </c>
      <c r="H5" s="9"/>
    </row>
    <row r="6" spans="1:8" ht="15">
      <c r="A6" s="2" t="s">
        <v>46</v>
      </c>
      <c r="D6" s="10">
        <v>8198</v>
      </c>
      <c r="H6" s="10">
        <v>8198</v>
      </c>
    </row>
    <row r="7" ht="15">
      <c r="A7" s="2" t="s">
        <v>47</v>
      </c>
    </row>
    <row r="8" spans="1:4" ht="39.75" customHeight="1">
      <c r="A8" s="3" t="s">
        <v>48</v>
      </c>
      <c r="D8" t="s">
        <v>49</v>
      </c>
    </row>
    <row r="9" spans="1:4" ht="39.75" customHeight="1">
      <c r="A9" s="3" t="s">
        <v>50</v>
      </c>
      <c r="D9" t="s">
        <v>49</v>
      </c>
    </row>
    <row r="10" spans="1:4" ht="39.75" customHeight="1">
      <c r="A10" s="3" t="s">
        <v>51</v>
      </c>
      <c r="D10" t="s">
        <v>49</v>
      </c>
    </row>
    <row r="11" spans="1:4" ht="39.75" customHeight="1">
      <c r="A11" s="3" t="s">
        <v>52</v>
      </c>
      <c r="D11" t="s">
        <v>49</v>
      </c>
    </row>
    <row r="12" spans="1:8" ht="39.75" customHeight="1">
      <c r="A12" s="3" t="s">
        <v>53</v>
      </c>
      <c r="D12" s="10">
        <v>1</v>
      </c>
      <c r="H12" s="10">
        <v>7</v>
      </c>
    </row>
    <row r="13" spans="1:8" ht="15">
      <c r="A13" t="s">
        <v>54</v>
      </c>
      <c r="D13" s="10">
        <v>429796</v>
      </c>
      <c r="H13" s="10">
        <v>438661</v>
      </c>
    </row>
    <row r="14" spans="1:8" ht="15">
      <c r="A14" t="s">
        <v>55</v>
      </c>
      <c r="D14" s="11">
        <v>-908</v>
      </c>
      <c r="H14" s="11">
        <v>-908</v>
      </c>
    </row>
    <row r="15" spans="1:8" ht="15">
      <c r="A15" t="s">
        <v>56</v>
      </c>
      <c r="D15" s="11">
        <v>-428282</v>
      </c>
      <c r="H15" s="11">
        <v>-428282</v>
      </c>
    </row>
    <row r="16" spans="1:8" ht="39.75" customHeight="1">
      <c r="A16" s="4" t="s">
        <v>57</v>
      </c>
      <c r="D16" s="10">
        <v>607</v>
      </c>
      <c r="H16" s="10">
        <v>9478</v>
      </c>
    </row>
    <row r="17" spans="1:8" ht="39.75" customHeight="1">
      <c r="A17" s="4" t="s">
        <v>58</v>
      </c>
      <c r="C17" s="9">
        <v>8805</v>
      </c>
      <c r="D17" s="9"/>
      <c r="G17" s="9">
        <v>17676</v>
      </c>
      <c r="H17" s="9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17:D17"/>
    <mergeCell ref="G17:H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4" spans="1:16" ht="39.75" customHeight="1">
      <c r="A4" s="2" t="s">
        <v>60</v>
      </c>
      <c r="C4" s="8" t="s">
        <v>61</v>
      </c>
      <c r="D4" s="8"/>
      <c r="G4" s="8" t="s">
        <v>62</v>
      </c>
      <c r="H4" s="8"/>
      <c r="K4" s="8" t="s">
        <v>63</v>
      </c>
      <c r="L4" s="8"/>
      <c r="O4" s="8" t="s">
        <v>64</v>
      </c>
      <c r="P4" s="8"/>
    </row>
    <row r="5" spans="1:16" ht="15">
      <c r="A5" t="s">
        <v>65</v>
      </c>
      <c r="D5" s="10">
        <v>4155</v>
      </c>
      <c r="H5" t="s">
        <v>66</v>
      </c>
      <c r="L5" s="10">
        <v>0</v>
      </c>
      <c r="P5" s="10">
        <v>0</v>
      </c>
    </row>
    <row r="6" spans="1:16" ht="15">
      <c r="A6" t="s">
        <v>67</v>
      </c>
      <c r="D6" s="10">
        <v>2548</v>
      </c>
      <c r="H6" t="s">
        <v>66</v>
      </c>
      <c r="L6" s="10">
        <v>0</v>
      </c>
      <c r="P6" s="10">
        <v>0</v>
      </c>
    </row>
    <row r="7" spans="1:16" ht="15">
      <c r="A7" t="s">
        <v>68</v>
      </c>
      <c r="D7" s="10">
        <v>4089</v>
      </c>
      <c r="H7" t="s">
        <v>66</v>
      </c>
      <c r="L7" s="10">
        <v>0</v>
      </c>
      <c r="P7" s="10">
        <v>0</v>
      </c>
    </row>
    <row r="8" spans="1:16" ht="15">
      <c r="A8" t="s">
        <v>69</v>
      </c>
      <c r="D8" s="10">
        <v>16426</v>
      </c>
      <c r="H8" t="s">
        <v>70</v>
      </c>
      <c r="L8" s="10">
        <v>0</v>
      </c>
      <c r="P8" s="10">
        <v>0</v>
      </c>
    </row>
    <row r="9" spans="1:16" ht="15">
      <c r="A9" t="s">
        <v>71</v>
      </c>
      <c r="D9" s="10">
        <v>30306</v>
      </c>
      <c r="H9" t="s">
        <v>72</v>
      </c>
      <c r="L9" s="10">
        <v>1600</v>
      </c>
      <c r="P9" t="s">
        <v>66</v>
      </c>
    </row>
    <row r="10" spans="1:16" ht="15">
      <c r="A10" t="s">
        <v>73</v>
      </c>
      <c r="D10" s="10">
        <v>4073</v>
      </c>
      <c r="H10" t="s">
        <v>66</v>
      </c>
      <c r="L10" s="10">
        <v>0</v>
      </c>
      <c r="P10" s="10">
        <v>0</v>
      </c>
    </row>
    <row r="11" spans="1:16" ht="15">
      <c r="A11" t="s">
        <v>74</v>
      </c>
      <c r="D11" s="10">
        <v>20856</v>
      </c>
      <c r="H11" t="s">
        <v>66</v>
      </c>
      <c r="L11" s="10">
        <v>0</v>
      </c>
      <c r="P11" s="10">
        <v>0</v>
      </c>
    </row>
    <row r="12" spans="1:16" ht="15">
      <c r="A12" t="s">
        <v>75</v>
      </c>
      <c r="D12" s="10">
        <v>4190</v>
      </c>
      <c r="H12" t="s">
        <v>66</v>
      </c>
      <c r="L12" s="10">
        <v>0</v>
      </c>
      <c r="P12" s="10">
        <v>0</v>
      </c>
    </row>
    <row r="13" spans="1:16" ht="15">
      <c r="A13" t="s">
        <v>76</v>
      </c>
      <c r="D13" s="10">
        <v>86643</v>
      </c>
      <c r="H13" t="s">
        <v>77</v>
      </c>
      <c r="L13" s="10">
        <v>0</v>
      </c>
      <c r="P13" s="10">
        <v>0</v>
      </c>
    </row>
    <row r="14" ht="15">
      <c r="A14" s="12" t="s">
        <v>78</v>
      </c>
    </row>
    <row r="15" spans="1:16" ht="15">
      <c r="A15" t="s">
        <v>79</v>
      </c>
      <c r="D15" s="10">
        <v>102250</v>
      </c>
      <c r="H15" t="s">
        <v>80</v>
      </c>
      <c r="L15" s="10">
        <v>0</v>
      </c>
      <c r="P15" s="10">
        <v>0</v>
      </c>
    </row>
    <row r="16" spans="1:16" ht="15">
      <c r="A16" t="s">
        <v>81</v>
      </c>
      <c r="D16" s="10">
        <v>82032</v>
      </c>
      <c r="H16" t="s">
        <v>82</v>
      </c>
      <c r="L16" s="10">
        <v>0</v>
      </c>
      <c r="P16" s="10">
        <v>0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" width="94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4" ht="39.75" customHeight="1">
      <c r="A4" t="s">
        <v>84</v>
      </c>
      <c r="C4" s="13" t="s">
        <v>85</v>
      </c>
      <c r="D4" s="13"/>
      <c r="G4" s="14" t="s">
        <v>86</v>
      </c>
      <c r="H4" s="14"/>
      <c r="K4" s="14" t="s">
        <v>87</v>
      </c>
      <c r="L4" s="14"/>
      <c r="O4" s="14" t="s">
        <v>88</v>
      </c>
      <c r="P4" s="14"/>
      <c r="S4" s="14" t="s">
        <v>89</v>
      </c>
      <c r="T4" s="14"/>
      <c r="W4" s="8" t="s">
        <v>90</v>
      </c>
      <c r="X4" s="8"/>
    </row>
    <row r="5" spans="1:24" ht="15">
      <c r="A5" t="s">
        <v>91</v>
      </c>
      <c r="D5">
        <v>2023</v>
      </c>
      <c r="H5" s="10">
        <v>560131</v>
      </c>
      <c r="L5" s="10">
        <v>0</v>
      </c>
      <c r="P5" s="10">
        <v>48581</v>
      </c>
      <c r="T5" s="10">
        <v>52337</v>
      </c>
      <c r="X5" s="10">
        <v>661049</v>
      </c>
    </row>
    <row r="6" spans="1:24" ht="15">
      <c r="A6" t="s">
        <v>92</v>
      </c>
      <c r="D6">
        <v>2022</v>
      </c>
      <c r="H6" s="10">
        <v>546470</v>
      </c>
      <c r="L6" s="10">
        <v>169406</v>
      </c>
      <c r="P6" t="s">
        <v>93</v>
      </c>
      <c r="T6" s="10">
        <v>47675</v>
      </c>
      <c r="X6" s="10">
        <v>763551</v>
      </c>
    </row>
    <row r="7" spans="1:24" ht="15">
      <c r="A7" t="s">
        <v>94</v>
      </c>
      <c r="D7">
        <v>2023</v>
      </c>
      <c r="H7" s="10">
        <v>304214</v>
      </c>
      <c r="L7" s="10">
        <v>0</v>
      </c>
      <c r="P7" s="10">
        <v>31003</v>
      </c>
      <c r="T7" s="10">
        <v>17398</v>
      </c>
      <c r="X7" s="10">
        <v>352615</v>
      </c>
    </row>
    <row r="8" spans="1:24" ht="15">
      <c r="A8" t="s">
        <v>95</v>
      </c>
      <c r="D8">
        <v>2022</v>
      </c>
      <c r="H8" s="10">
        <v>279568</v>
      </c>
      <c r="L8" s="10">
        <v>93655</v>
      </c>
      <c r="P8" t="s">
        <v>93</v>
      </c>
      <c r="T8" s="10">
        <v>21452</v>
      </c>
      <c r="X8" s="10">
        <v>394675</v>
      </c>
    </row>
    <row r="9" spans="1:24" ht="15">
      <c r="A9" t="s">
        <v>96</v>
      </c>
      <c r="D9">
        <v>2023</v>
      </c>
      <c r="H9" s="10">
        <v>396760</v>
      </c>
      <c r="L9" s="10">
        <v>0</v>
      </c>
      <c r="P9" s="10">
        <v>31003</v>
      </c>
      <c r="T9" s="10">
        <v>52855</v>
      </c>
      <c r="X9" s="10">
        <v>480618</v>
      </c>
    </row>
    <row r="10" spans="1:24" ht="15">
      <c r="A10" t="s">
        <v>97</v>
      </c>
      <c r="D10">
        <v>2022</v>
      </c>
      <c r="H10" s="10">
        <v>381500</v>
      </c>
      <c r="L10" s="10">
        <v>97644</v>
      </c>
      <c r="P10" t="s">
        <v>93</v>
      </c>
      <c r="T10" s="10">
        <v>44699</v>
      </c>
      <c r="X10" s="10">
        <v>523843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1:16" ht="39.75" customHeight="1">
      <c r="A4" t="s">
        <v>99</v>
      </c>
      <c r="C4" s="14" t="s">
        <v>100</v>
      </c>
      <c r="D4" s="14"/>
      <c r="G4" s="14" t="s">
        <v>101</v>
      </c>
      <c r="H4" s="14"/>
      <c r="K4" s="14" t="s">
        <v>102</v>
      </c>
      <c r="L4" s="14"/>
      <c r="O4" s="14" t="s">
        <v>103</v>
      </c>
      <c r="P4" s="14"/>
    </row>
    <row r="5" spans="1:16" ht="15">
      <c r="A5" t="s">
        <v>91</v>
      </c>
      <c r="D5" s="10">
        <v>22</v>
      </c>
      <c r="E5" s="11">
        <v>-2</v>
      </c>
      <c r="L5" s="15">
        <v>3096</v>
      </c>
      <c r="P5" t="s">
        <v>104</v>
      </c>
    </row>
    <row r="6" spans="4:16" ht="15">
      <c r="D6" s="10">
        <v>121</v>
      </c>
      <c r="E6" s="11">
        <v>-3</v>
      </c>
      <c r="L6" s="15">
        <v>2120.4</v>
      </c>
      <c r="P6" t="s">
        <v>105</v>
      </c>
    </row>
    <row r="7" spans="4:16" ht="15">
      <c r="D7" s="10">
        <v>104</v>
      </c>
      <c r="E7" s="11">
        <v>-4</v>
      </c>
      <c r="L7" s="15">
        <v>522</v>
      </c>
      <c r="P7" t="s">
        <v>106</v>
      </c>
    </row>
    <row r="8" spans="4:16" ht="15">
      <c r="D8" s="10">
        <v>95</v>
      </c>
      <c r="E8" s="11">
        <v>-4</v>
      </c>
      <c r="L8" s="15">
        <v>468</v>
      </c>
      <c r="P8" t="s">
        <v>107</v>
      </c>
    </row>
    <row r="9" spans="4:16" ht="15">
      <c r="D9" s="10">
        <v>1693</v>
      </c>
      <c r="E9" s="11">
        <v>-5</v>
      </c>
      <c r="L9" s="15">
        <v>213</v>
      </c>
      <c r="P9" t="s">
        <v>108</v>
      </c>
    </row>
    <row r="10" spans="4:16" ht="15">
      <c r="D10" s="10">
        <v>11666</v>
      </c>
      <c r="E10" s="11">
        <v>-6</v>
      </c>
      <c r="L10" s="15">
        <v>64.8</v>
      </c>
      <c r="P10" t="s">
        <v>109</v>
      </c>
    </row>
    <row r="11" spans="4:16" ht="15">
      <c r="D11" s="10">
        <v>8444</v>
      </c>
      <c r="E11" s="11">
        <v>-8</v>
      </c>
      <c r="H11" s="10">
        <v>4222</v>
      </c>
      <c r="L11" s="15">
        <v>51.75</v>
      </c>
      <c r="P11" t="s">
        <v>110</v>
      </c>
    </row>
    <row r="12" spans="4:16" ht="15">
      <c r="D12" s="10">
        <v>0</v>
      </c>
      <c r="E12" s="11">
        <v>-9</v>
      </c>
      <c r="H12" s="10">
        <v>7333</v>
      </c>
      <c r="L12" s="15">
        <v>8.7</v>
      </c>
      <c r="P12" t="s">
        <v>111</v>
      </c>
    </row>
    <row r="13" spans="1:16" ht="15">
      <c r="A13" t="s">
        <v>112</v>
      </c>
      <c r="D13" s="10">
        <v>14</v>
      </c>
      <c r="E13" s="11">
        <v>-2</v>
      </c>
      <c r="L13" s="10">
        <v>3096</v>
      </c>
      <c r="P13" t="s">
        <v>104</v>
      </c>
    </row>
    <row r="14" spans="4:16" ht="15">
      <c r="D14" s="10">
        <v>72</v>
      </c>
      <c r="E14" s="11">
        <v>-3</v>
      </c>
      <c r="L14" s="15">
        <v>2120.4</v>
      </c>
      <c r="P14" t="s">
        <v>105</v>
      </c>
    </row>
    <row r="15" spans="4:16" ht="15">
      <c r="D15" s="10">
        <v>86</v>
      </c>
      <c r="E15" s="11">
        <v>-4</v>
      </c>
      <c r="L15" s="15">
        <v>522</v>
      </c>
      <c r="P15" t="s">
        <v>106</v>
      </c>
    </row>
    <row r="16" spans="4:16" ht="15">
      <c r="D16" s="10">
        <v>79</v>
      </c>
      <c r="E16" s="11">
        <v>-4</v>
      </c>
      <c r="L16" s="15">
        <v>468</v>
      </c>
      <c r="P16" t="s">
        <v>107</v>
      </c>
    </row>
    <row r="17" spans="4:16" ht="15">
      <c r="D17" s="10">
        <v>900</v>
      </c>
      <c r="E17" s="11">
        <v>-5</v>
      </c>
      <c r="L17" s="15">
        <v>213</v>
      </c>
      <c r="P17" t="s">
        <v>108</v>
      </c>
    </row>
    <row r="18" spans="4:16" ht="15">
      <c r="D18" s="10">
        <v>8000</v>
      </c>
      <c r="E18" s="11">
        <v>-6</v>
      </c>
      <c r="L18" s="15">
        <v>64.8</v>
      </c>
      <c r="P18" t="s">
        <v>109</v>
      </c>
    </row>
    <row r="19" spans="4:16" ht="15">
      <c r="D19" s="10">
        <v>4444</v>
      </c>
      <c r="E19" s="11">
        <v>-8</v>
      </c>
      <c r="H19" s="10">
        <v>2222</v>
      </c>
      <c r="L19" s="15">
        <v>51.75</v>
      </c>
      <c r="P19" t="s">
        <v>110</v>
      </c>
    </row>
    <row r="20" spans="4:16" ht="15">
      <c r="D20" s="10">
        <v>0</v>
      </c>
      <c r="E20" s="11">
        <v>-9</v>
      </c>
      <c r="H20" s="10">
        <v>4680</v>
      </c>
      <c r="L20" s="15">
        <v>8.7</v>
      </c>
      <c r="P20" t="s">
        <v>111</v>
      </c>
    </row>
    <row r="21" spans="1:16" ht="15">
      <c r="A21" t="s">
        <v>113</v>
      </c>
      <c r="D21" s="10">
        <v>8000</v>
      </c>
      <c r="E21" s="11">
        <v>-7</v>
      </c>
      <c r="H21" s="10">
        <v>0</v>
      </c>
      <c r="L21" s="15">
        <v>56.55</v>
      </c>
      <c r="P21" t="s">
        <v>114</v>
      </c>
    </row>
    <row r="22" spans="4:16" ht="15">
      <c r="D22" s="10">
        <v>4444</v>
      </c>
      <c r="E22" s="11">
        <v>-8</v>
      </c>
      <c r="H22" s="10">
        <v>2222</v>
      </c>
      <c r="L22" s="15">
        <v>51.75</v>
      </c>
      <c r="P22" t="s">
        <v>110</v>
      </c>
    </row>
    <row r="23" spans="4:16" ht="15">
      <c r="D23" s="10">
        <v>0</v>
      </c>
      <c r="E23" s="11">
        <v>-9</v>
      </c>
      <c r="H23" s="10">
        <v>4680</v>
      </c>
      <c r="L23" s="15">
        <v>8.7</v>
      </c>
      <c r="P23" t="s">
        <v>111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16" ht="39.75" customHeight="1">
      <c r="A4" t="s">
        <v>99</v>
      </c>
      <c r="C4" s="14" t="s">
        <v>116</v>
      </c>
      <c r="D4" s="14"/>
      <c r="G4" s="14" t="s">
        <v>117</v>
      </c>
      <c r="H4" s="14"/>
      <c r="K4" s="14" t="s">
        <v>118</v>
      </c>
      <c r="L4" s="14"/>
      <c r="O4" s="8" t="s">
        <v>119</v>
      </c>
      <c r="P4" s="8"/>
    </row>
    <row r="5" spans="1:16" ht="15">
      <c r="A5" t="s">
        <v>120</v>
      </c>
      <c r="C5" s="9">
        <v>105500</v>
      </c>
      <c r="D5" s="9"/>
      <c r="G5" s="9">
        <v>18991</v>
      </c>
      <c r="H5" s="9"/>
      <c r="K5" s="9">
        <v>12500</v>
      </c>
      <c r="L5" s="9"/>
      <c r="O5" s="9">
        <v>136991</v>
      </c>
      <c r="P5" s="9"/>
    </row>
    <row r="6" spans="1:16" ht="15">
      <c r="A6" t="s">
        <v>121</v>
      </c>
      <c r="C6" s="9">
        <v>84500</v>
      </c>
      <c r="D6" s="9"/>
      <c r="G6" s="9">
        <v>18991</v>
      </c>
      <c r="H6" s="9"/>
      <c r="K6" s="9">
        <v>12500</v>
      </c>
      <c r="L6" s="9"/>
      <c r="O6" s="9">
        <v>115991</v>
      </c>
      <c r="P6" s="9"/>
    </row>
    <row r="7" spans="1:16" ht="15">
      <c r="A7" t="s">
        <v>122</v>
      </c>
      <c r="C7" s="9">
        <v>66500</v>
      </c>
      <c r="D7" s="9"/>
      <c r="G7" s="9">
        <v>18991</v>
      </c>
      <c r="H7" s="9"/>
      <c r="K7" s="9">
        <v>12500</v>
      </c>
      <c r="L7" s="9"/>
      <c r="O7" s="9">
        <v>97991</v>
      </c>
      <c r="P7" s="9"/>
    </row>
    <row r="8" spans="1:16" ht="15">
      <c r="A8" t="s">
        <v>123</v>
      </c>
      <c r="C8" s="9">
        <v>54000</v>
      </c>
      <c r="D8" s="9"/>
      <c r="G8" s="9">
        <v>18991</v>
      </c>
      <c r="H8" s="9"/>
      <c r="K8" s="9">
        <v>12500</v>
      </c>
      <c r="L8" s="9"/>
      <c r="O8" s="9">
        <v>85491</v>
      </c>
      <c r="P8" s="9"/>
    </row>
    <row r="9" spans="1:16" ht="15">
      <c r="A9" t="s">
        <v>124</v>
      </c>
      <c r="C9" s="9">
        <v>53000</v>
      </c>
      <c r="D9" s="9"/>
      <c r="G9" s="9">
        <v>18991</v>
      </c>
      <c r="H9" s="9"/>
      <c r="K9" s="9">
        <v>12500</v>
      </c>
      <c r="L9" s="9"/>
      <c r="O9" s="9">
        <v>84491</v>
      </c>
      <c r="P9" s="9"/>
    </row>
    <row r="10" spans="1:16" ht="15">
      <c r="A10" t="s">
        <v>125</v>
      </c>
      <c r="C10" s="9">
        <v>64000</v>
      </c>
      <c r="D10" s="9"/>
      <c r="G10" s="9">
        <v>18991</v>
      </c>
      <c r="H10" s="9"/>
      <c r="K10" s="9">
        <v>12500</v>
      </c>
      <c r="L10" s="9"/>
      <c r="O10" s="9">
        <v>95491</v>
      </c>
      <c r="P10" s="9"/>
    </row>
  </sheetData>
  <sheetProtection selectLockedCells="1" selectUnlockedCells="1"/>
  <mergeCells count="29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3:4" ht="39.75" customHeight="1">
      <c r="C4" s="8" t="s">
        <v>127</v>
      </c>
      <c r="D4" s="8"/>
    </row>
    <row r="5" spans="1:4" ht="15">
      <c r="A5" t="s">
        <v>128</v>
      </c>
      <c r="C5" s="9">
        <v>4428</v>
      </c>
      <c r="D5" s="9"/>
    </row>
    <row r="6" spans="1:4" ht="15">
      <c r="A6" t="s">
        <v>129</v>
      </c>
      <c r="D6" s="10">
        <v>175000</v>
      </c>
    </row>
    <row r="7" spans="1:4" ht="15">
      <c r="A7" t="s">
        <v>130</v>
      </c>
      <c r="D7" s="10">
        <v>5000</v>
      </c>
    </row>
    <row r="8" spans="1:4" ht="15">
      <c r="A8" t="s">
        <v>131</v>
      </c>
      <c r="D8" s="10">
        <v>45000</v>
      </c>
    </row>
    <row r="9" spans="1:4" ht="15">
      <c r="A9" t="s">
        <v>132</v>
      </c>
      <c r="D9" s="10">
        <v>200000</v>
      </c>
    </row>
    <row r="10" spans="1:4" ht="15">
      <c r="A10" t="s">
        <v>32</v>
      </c>
      <c r="C10" s="9">
        <v>429428</v>
      </c>
      <c r="D10" s="9"/>
    </row>
  </sheetData>
  <sheetProtection selectLockedCells="1" selectUnlockedCells="1"/>
  <mergeCells count="4">
    <mergeCell ref="A2:F2"/>
    <mergeCell ref="C4:D4"/>
    <mergeCell ref="C5:D5"/>
    <mergeCell ref="C10: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5" ht="39.75" customHeight="1">
      <c r="A2" t="s">
        <v>133</v>
      </c>
      <c r="C2" s="3" t="s">
        <v>134</v>
      </c>
      <c r="E2" t="s">
        <v>135</v>
      </c>
    </row>
    <row r="3" ht="15">
      <c r="A3" t="s">
        <v>91</v>
      </c>
    </row>
    <row r="4" spans="1:5" ht="39.75" customHeight="1">
      <c r="A4" t="s">
        <v>136</v>
      </c>
      <c r="C4" s="3" t="s">
        <v>137</v>
      </c>
      <c r="E4" t="s">
        <v>135</v>
      </c>
    </row>
    <row r="5" ht="15">
      <c r="A5" t="s">
        <v>112</v>
      </c>
    </row>
    <row r="6" spans="1:5" ht="15">
      <c r="A6" t="s">
        <v>66</v>
      </c>
      <c r="C6" t="s">
        <v>138</v>
      </c>
      <c r="E6" t="s">
        <v>135</v>
      </c>
    </row>
    <row r="7" ht="15">
      <c r="A7" t="s">
        <v>68</v>
      </c>
    </row>
    <row r="8" spans="1:5" ht="15">
      <c r="A8" t="s">
        <v>66</v>
      </c>
      <c r="C8" t="s">
        <v>139</v>
      </c>
      <c r="E8" t="s">
        <v>135</v>
      </c>
    </row>
    <row r="9" ht="15">
      <c r="A9" t="s">
        <v>73</v>
      </c>
    </row>
    <row r="10" spans="1:5" ht="15">
      <c r="A10" t="s">
        <v>66</v>
      </c>
      <c r="C10" t="s">
        <v>140</v>
      </c>
      <c r="E10" t="s">
        <v>135</v>
      </c>
    </row>
    <row r="11" ht="15">
      <c r="A11" t="s">
        <v>65</v>
      </c>
    </row>
    <row r="12" spans="1:5" ht="15">
      <c r="A12" t="s">
        <v>66</v>
      </c>
      <c r="C12" t="s">
        <v>140</v>
      </c>
      <c r="E12" t="s">
        <v>135</v>
      </c>
    </row>
    <row r="13" ht="15">
      <c r="A13" t="s">
        <v>141</v>
      </c>
    </row>
    <row r="14" spans="1:5" ht="15">
      <c r="A14" t="s">
        <v>66</v>
      </c>
      <c r="C14" t="s">
        <v>140</v>
      </c>
      <c r="E14" t="s">
        <v>135</v>
      </c>
    </row>
    <row r="15" ht="15">
      <c r="A15" t="s">
        <v>142</v>
      </c>
    </row>
    <row r="16" spans="1:5" ht="15">
      <c r="A16" t="s">
        <v>66</v>
      </c>
      <c r="C16" t="s">
        <v>140</v>
      </c>
      <c r="E16" t="s">
        <v>135</v>
      </c>
    </row>
    <row r="17" ht="15">
      <c r="A17" t="s">
        <v>125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2024-04-19T21:11:16Z</dcterms:created>
  <dcterms:modified xsi:type="dcterms:W3CDTF">2024-04-19T21:11:16Z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